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Összesítő" sheetId="1" state="visible" r:id="rId2"/>
    <sheet name="Tűzjelző rendszer kiépítése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<sst xmlns="http://schemas.openxmlformats.org/spreadsheetml/2006/main" count="84" uniqueCount="56">
  <si>
    <t xml:space="preserve">TERVEZŐI KÖLTSÉG KIÍRÁS</t>
  </si>
  <si>
    <t xml:space="preserve">Név: </t>
  </si>
  <si>
    <t xml:space="preserve"> Kelt: 2017 év 12. hó       </t>
  </si>
  <si>
    <r>
      <rPr>
        <sz val="11"/>
        <rFont val="Arial"/>
        <family val="2"/>
        <charset val="238"/>
      </rPr>
      <t xml:space="preserve">Csemetekert Óvoda és Bölcsőde épülete
</t>
    </r>
    <r>
      <rPr>
        <sz val="10"/>
        <rFont val="Arial"/>
        <family val="2"/>
        <charset val="128"/>
      </rPr>
      <t xml:space="preserve">4531. Pap, Kossuth u. 91. 
         "D". épület, Hrsz.: 43.</t>
    </r>
  </si>
  <si>
    <t xml:space="preserve">                                       </t>
  </si>
  <si>
    <t xml:space="preserve">A munka leírása:                       </t>
  </si>
  <si>
    <t xml:space="preserve">Tűzjelző rendszer kiépítése</t>
  </si>
  <si>
    <t xml:space="preserve">                                                                              </t>
  </si>
  <si>
    <t xml:space="preserve">Költségvetés összesítő</t>
  </si>
  <si>
    <t xml:space="preserve">Megnevezés</t>
  </si>
  <si>
    <t xml:space="preserve">Anyagköltség</t>
  </si>
  <si>
    <t xml:space="preserve">Díjköltség</t>
  </si>
  <si>
    <t xml:space="preserve">1. Építmény közvetlen költségei</t>
  </si>
  <si>
    <t xml:space="preserve">1.1 Közvetlen önköltség összesen</t>
  </si>
  <si>
    <t xml:space="preserve">2.1 ÁFA vetítési alap</t>
  </si>
  <si>
    <t xml:space="preserve">2.2 Áfa</t>
  </si>
  <si>
    <t xml:space="preserve">3.  A munka ára</t>
  </si>
  <si>
    <t xml:space="preserve">Aláírás</t>
  </si>
  <si>
    <t xml:space="preserve">Ssz.</t>
  </si>
  <si>
    <t xml:space="preserve">Tétel szövege</t>
  </si>
  <si>
    <t xml:space="preserve">Menny.</t>
  </si>
  <si>
    <t xml:space="preserve">Egység</t>
  </si>
  <si>
    <t xml:space="preserve">Anyag egységár</t>
  </si>
  <si>
    <t xml:space="preserve">Díj egységre</t>
  </si>
  <si>
    <t xml:space="preserve">Anyag összesen</t>
  </si>
  <si>
    <t xml:space="preserve">Díj összesen</t>
  </si>
  <si>
    <t xml:space="preserve">Megjegyzés</t>
  </si>
  <si>
    <t xml:space="preserve">Tűzjelző központ telepítése 
Global Fire Junior V4-1 egyhurkos analóg címzett</t>
  </si>
  <si>
    <t xml:space="preserve">klt</t>
  </si>
  <si>
    <t xml:space="preserve">Zselés akkumulátor beépítése 12V 7,2 Ah Yuasa</t>
  </si>
  <si>
    <t xml:space="preserve">db</t>
  </si>
  <si>
    <t xml:space="preserve">Után-világító jelzőtábla felszerelése
K05a 100x200 mm „Tűzjelző Központ”</t>
  </si>
  <si>
    <t xml:space="preserve">GPRS Tűzoltósági átjelző egység telepítése fémházas kivitel tápegységgel komplett
TELL GPRS ProCom F KIT</t>
  </si>
  <si>
    <t xml:space="preserve">Tömlő vezeték behúzása a tűzjelző központ és a tűzoltósági átjelző 230V-os tápellátáshoz
YSLY 3x1,5 mm2 </t>
  </si>
  <si>
    <t xml:space="preserve">m</t>
  </si>
  <si>
    <t xml:space="preserve">Érzékelő aljzat felszerelése
GFE ZEOS-BASE</t>
  </si>
  <si>
    <t xml:space="preserve">Címzett optikai füstérzékelő beépítése
GFE ZEOS-AD-S</t>
  </si>
  <si>
    <t xml:space="preserve">Címzett hőérzékelő beépítése
GFE ZEOS-AD-H</t>
  </si>
  <si>
    <t xml:space="preserve">Izolátoros Címzett kézi jelzésadó
GFE-MCPE-AI</t>
  </si>
  <si>
    <t xml:space="preserve">Után-világító jelzőtábla felszerelése
”Kézi jelzésadó” K06a 150x150 mm</t>
  </si>
  <si>
    <t xml:space="preserve">Hangjelző vezérlő modul felszerelése
GFE LSC-ISO</t>
  </si>
  <si>
    <t xml:space="preserve">I/O modul felszerelése a hőkábelek és hő és füstelvezető központ illesztésére
GFE I/O</t>
  </si>
  <si>
    <r>
      <rPr>
        <sz val="10"/>
        <color rgb="FF000000"/>
        <rFont val="Liberation Sans Narrow"/>
        <family val="2"/>
        <charset val="1"/>
      </rPr>
      <t xml:space="preserve">Hőérzékelő kábel telepítése rögzítőklipszekkel komplett a padlásterekben
</t>
    </r>
    <r>
      <rPr>
        <sz val="10"/>
        <rFont val="Liberation Sans Narrow"/>
        <family val="2"/>
        <charset val="1"/>
      </rPr>
      <t xml:space="preserve">Cavicel HDC-105</t>
    </r>
  </si>
  <si>
    <t xml:space="preserve">Hurkos beltéri hang-fényjelző egység felszerelése,
GFE VALKYRIE CSB</t>
  </si>
  <si>
    <t xml:space="preserve">Hurkos kültéri hang-fényjelző egység felszerelése,
Signal PS-128F</t>
  </si>
  <si>
    <t xml:space="preserve">Dobozolt vezérlő relé egység felszerelése, bekötése a hő és füstelvezetés indítására valamint a Lift vezérlésére. 
Meghúzó tekercs 24V DC 
2x váltó érintkező 230V 10A</t>
  </si>
  <si>
    <r>
      <rPr>
        <sz val="10"/>
        <color rgb="FF000000"/>
        <rFont val="Liberation Sans Narrow"/>
        <family val="2"/>
        <charset val="1"/>
      </rPr>
      <t xml:space="preserve">Tűzjelző vezeték behúzása védőcsőbe
</t>
    </r>
    <r>
      <rPr>
        <sz val="10"/>
        <rFont val="Liberation Sans Narrow"/>
        <family val="2"/>
        <charset val="1"/>
      </rPr>
      <t xml:space="preserve">JB-H(St)H 1×2×Ø 0,8 mm</t>
    </r>
  </si>
  <si>
    <t xml:space="preserve">Műanyag védőcső beépítése tűzjelző vezeték részére Symalen Ø25 mm</t>
  </si>
  <si>
    <r>
      <rPr>
        <sz val="10"/>
        <color rgb="FF000000"/>
        <rFont val="Liberation Sans Narrow"/>
        <family val="2"/>
        <charset val="1"/>
      </rPr>
      <t xml:space="preserve">Tűzálló kábel merev, árnyékolt, piros LSOH, rögzítése tűzálló tartószerkezeten
</t>
    </r>
    <r>
      <rPr>
        <sz val="10"/>
        <color rgb="FF000000"/>
        <rFont val="Liberation Sans Narrow"/>
        <family val="2"/>
        <charset val="238"/>
      </rPr>
      <t xml:space="preserve">S.Fire Proof FB-H(St)H 180' 1×2×1 mm</t>
    </r>
    <r>
      <rPr>
        <vertAlign val="superscript"/>
        <sz val="10"/>
        <color rgb="FF000000"/>
        <rFont val="Liberation Sans Narrow"/>
        <family val="2"/>
        <charset val="238"/>
      </rPr>
      <t xml:space="preserve">2</t>
    </r>
  </si>
  <si>
    <t xml:space="preserve">fm</t>
  </si>
  <si>
    <t xml:space="preserve">Tűzálló rögzítő bilincs készlet (klipsz+csavar+tipli)</t>
  </si>
  <si>
    <t xml:space="preserve">Rendszerelemek beüzemelése, központ programozás vezérlések beállítása</t>
  </si>
  <si>
    <t xml:space="preserve">Hatóságilag előírt beüzemelő mérnöki tevékenység</t>
  </si>
  <si>
    <t xml:space="preserve">Megvalósulási dokumentáció készítése</t>
  </si>
  <si>
    <t xml:space="preserve">Kezelő személyzet oktatása, átadás lebonyolítása.</t>
  </si>
  <si>
    <t xml:space="preserve">Munkanem összesen: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</si>
</sst>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#\ [$Ft-40E];[RED]\-#,###\ [$Ft-40E]"/>
    <numFmt numFmtId="166" formatCode="0.00%"/>
    <numFmt numFmtId="167" formatCode="@"/>
    <numFmt numFmtId="168" formatCode="#,###\ [$-Ft-40E];[RED]\-#,###\ [$-Ft-40E]"/>
    <numFmt numFmtId="169" formatCode="#,##0\ [$Ft-40E];[RED]\-#,##0\ [$Ft-40E]"/>
  </numFmts>
  <fonts count="20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2"/>
      <color rgb="FF000000"/>
      <name val="Times New Roman"/>
      <family val="1"/>
      <charset val="238"/>
    </font>
    <font>
      <b val="true"/>
      <sz val="12"/>
      <color rgb="FF000000"/>
      <name val="Times New Roman"/>
      <family val="1"/>
      <charset val="238"/>
    </font>
    <font>
      <sz val="12"/>
      <color rgb="FF000000"/>
      <name val="Liberation Sans Narrow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128"/>
    </font>
    <font>
      <sz val="11"/>
      <color rgb="FF000000"/>
      <name val="Liberation Sans Narrow"/>
      <family val="2"/>
      <charset val="238"/>
    </font>
    <font>
      <b val="true"/>
      <sz val="12"/>
      <color rgb="FF000000"/>
      <name val="Liberation Sans Narrow"/>
      <family val="2"/>
      <charset val="238"/>
    </font>
    <font>
      <b val="true"/>
      <sz val="12"/>
      <name val="Courier New"/>
      <family val="0"/>
      <charset val="238"/>
    </font>
    <font>
      <sz val="10"/>
      <name val="Arial Narrow"/>
      <family val="0"/>
      <charset val="238"/>
    </font>
    <font>
      <sz val="10"/>
      <color rgb="FF000000"/>
      <name val="Times New Roman CE"/>
      <family val="1"/>
      <charset val="238"/>
    </font>
    <font>
      <b val="true"/>
      <sz val="10"/>
      <color rgb="FF000000"/>
      <name val="Liberation Sans Narrow"/>
      <family val="2"/>
      <charset val="238"/>
    </font>
    <font>
      <b val="true"/>
      <sz val="10"/>
      <color rgb="FF000000"/>
      <name val="Times New Roman CE"/>
      <family val="1"/>
      <charset val="238"/>
    </font>
    <font>
      <sz val="10"/>
      <color rgb="FF000000"/>
      <name val="Liberation Sans Narrow"/>
      <family val="2"/>
      <charset val="238"/>
    </font>
    <font>
      <sz val="10"/>
      <color rgb="FF000000"/>
      <name val="Liberation Sans Narrow"/>
      <family val="2"/>
      <charset val="1"/>
    </font>
    <font>
      <sz val="10"/>
      <name val="Liberation Sans Narrow"/>
      <family val="2"/>
      <charset val="1"/>
    </font>
    <font>
      <vertAlign val="superscript"/>
      <sz val="10"/>
      <color rgb="FF000000"/>
      <name val="Liberation Sans Narrow"/>
      <family val="2"/>
      <charset val="238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5" fontId="6" fillId="0" borderId="2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5" fontId="6" fillId="0" borderId="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5" fontId="6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4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8" fontId="16" fillId="0" borderId="0" xfId="0" applyFont="true" applyBorder="false" applyAlignment="true" applyProtection="false">
      <alignment horizontal="right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7" fontId="9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8" fontId="1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4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9" fontId="14" fillId="0" borderId="4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1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47520</xdr:colOff>
      <xdr:row>0</xdr:row>
      <xdr:rowOff>77760</xdr:rowOff>
    </xdr:from>
    <xdr:to>
      <xdr:col>2</xdr:col>
      <xdr:colOff>735840</xdr:colOff>
      <xdr:row>5</xdr:row>
      <xdr:rowOff>96840</xdr:rowOff>
    </xdr:to>
    <xdr:sp>
      <xdr:nvSpPr>
        <xdr:cNvPr id="0" name="CustomShape 1"/>
        <xdr:cNvSpPr/>
      </xdr:nvSpPr>
      <xdr:spPr>
        <a:xfrm>
          <a:off x="47520" y="77760"/>
          <a:ext cx="4001400" cy="1050840"/>
        </a:xfrm>
        <a:custGeom>
          <a:avLst/>
          <a:gdLst/>
          <a:ahLst/>
          <a:rect l="l" t="t" r="r" b="b"/>
          <a:pathLst>
            <a:path w="21600" h="21600">
              <a:moveTo>
                <a:pt x="0" y="0"/>
              </a:moveTo>
              <a:lnTo>
                <a:pt x="21600" y="0"/>
              </a:lnTo>
              <a:lnTo>
                <a:pt x="21600" y="21600"/>
              </a:lnTo>
              <a:lnTo>
                <a:pt x="0" y="21600"/>
              </a:lnTo>
              <a:lnTo>
                <a:pt x="0" y="0"/>
              </a:lnTo>
              <a:close/>
            </a:path>
          </a:pathLst>
        </a:custGeom>
        <a:noFill/>
        <a:ln>
          <a:noFill/>
        </a:ln>
      </xdr:spPr>
      <xdr:style>
        <a:lnRef idx="0"/>
        <a:fillRef idx="0"/>
        <a:effectRef idx="0"/>
        <a:fontRef idx="minor"/>
      </xdr:style>
      <xdr:txBody>
        <a:bodyPr lIns="0" rIns="0" tIns="0" bIns="0"/>
        <a:p>
          <a:r>
            <a:rPr b="1" lang="hu-HU" sz="1200" spc="-1" strike="noStrike">
              <a:latin typeface="Courier New"/>
            </a:rPr>
            <a:t>Borbély Zoltán</a:t>
          </a:r>
          <a:endParaRPr b="0" lang="hu-HU" sz="1200" spc="-1" strike="noStrike">
            <a:latin typeface="Times New Roman"/>
          </a:endParaRPr>
        </a:p>
        <a:p>
          <a:r>
            <a:rPr b="0" lang="hu-HU" sz="1000" spc="-1" strike="noStrike">
              <a:latin typeface="Arial Narrow"/>
            </a:rPr>
            <a:t>Tűz és vagyonvédelmi szakértő-tervező</a:t>
          </a:r>
          <a:endParaRPr b="0" lang="hu-HU" sz="1000" spc="-1" strike="noStrike">
            <a:latin typeface="Times New Roman"/>
          </a:endParaRPr>
        </a:p>
        <a:p>
          <a:r>
            <a:rPr b="0" lang="hu-HU" sz="1000" spc="-1" strike="noStrike">
              <a:latin typeface="Arial Narrow"/>
            </a:rPr>
            <a:t>Hírközlési és mérnök informatikai tervező </a:t>
          </a:r>
          <a:endParaRPr b="0" lang="hu-HU" sz="1000" spc="-1" strike="noStrike">
            <a:latin typeface="Times New Roman"/>
          </a:endParaRPr>
        </a:p>
        <a:p>
          <a:r>
            <a:rPr b="0" lang="hu-HU" sz="1000" spc="-1" strike="noStrike">
              <a:latin typeface="Arial Narrow"/>
            </a:rPr>
            <a:t>Mérnökkamarai jogosultság számok: </a:t>
          </a:r>
          <a:endParaRPr b="0" lang="hu-HU" sz="1000" spc="-1" strike="noStrike">
            <a:latin typeface="Times New Roman"/>
          </a:endParaRPr>
        </a:p>
        <a:p>
          <a:r>
            <a:rPr b="0" lang="hu-HU" sz="1000" spc="-1" strike="noStrike">
              <a:latin typeface="Arial Narrow"/>
            </a:rPr>
            <a:t>TUJ-, TUO-, V-, Hi-V-, Hi-VN-15-0690</a:t>
          </a:r>
          <a:endParaRPr b="0" lang="hu-HU" sz="10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5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21" activeCellId="0" sqref="A21"/>
    </sheetView>
  </sheetViews>
  <sheetFormatPr defaultRowHeight="15.75" zeroHeight="false" outlineLevelRow="0" outlineLevelCol="0"/>
  <cols>
    <col collapsed="false" customWidth="true" hidden="false" outlineLevel="0" max="1" min="1" style="1" width="36.32"/>
    <col collapsed="false" customWidth="true" hidden="false" outlineLevel="0" max="2" min="2" style="1" width="10.64"/>
    <col collapsed="false" customWidth="true" hidden="false" outlineLevel="0" max="4" min="3" style="1" width="15.63"/>
    <col collapsed="false" customWidth="true" hidden="false" outlineLevel="0" max="257" min="5" style="1" width="9.07"/>
    <col collapsed="false" customWidth="true" hidden="false" outlineLevel="0" max="1025" min="258" style="0" width="9.07"/>
  </cols>
  <sheetData>
    <row r="1" s="3" customFormat="true" ht="17" hidden="false" customHeight="false" outlineLevel="0" collapsed="false">
      <c r="A1" s="2"/>
      <c r="B1" s="2"/>
      <c r="C1" s="2"/>
      <c r="D1" s="2"/>
    </row>
    <row r="2" s="3" customFormat="true" ht="15.75" hidden="false" customHeight="false" outlineLevel="0" collapsed="false">
      <c r="A2" s="2"/>
      <c r="B2" s="2"/>
      <c r="C2" s="2"/>
      <c r="D2" s="2"/>
    </row>
    <row r="3" s="3" customFormat="true" ht="15.75" hidden="false" customHeight="false" outlineLevel="0" collapsed="false">
      <c r="A3" s="2"/>
      <c r="B3" s="2"/>
      <c r="C3" s="2"/>
      <c r="D3" s="2"/>
    </row>
    <row r="4" customFormat="false" ht="17" hidden="false" customHeight="false" outlineLevel="0" collapsed="false">
      <c r="A4" s="4"/>
      <c r="B4" s="4"/>
      <c r="C4" s="4"/>
      <c r="D4" s="4"/>
    </row>
    <row r="5" customFormat="false" ht="15.75" hidden="false" customHeight="false" outlineLevel="0" collapsed="false">
      <c r="A5" s="5"/>
      <c r="B5" s="5"/>
      <c r="C5" s="5"/>
      <c r="D5" s="5"/>
    </row>
    <row r="6" customFormat="false" ht="17" hidden="false" customHeight="false" outlineLevel="0" collapsed="false">
      <c r="A6" s="5"/>
      <c r="B6" s="5"/>
      <c r="C6" s="5"/>
      <c r="D6" s="5"/>
    </row>
    <row r="7" customFormat="false" ht="17" hidden="false" customHeight="false" outlineLevel="0" collapsed="false">
      <c r="A7" s="5"/>
      <c r="B7" s="5"/>
      <c r="C7" s="5"/>
      <c r="D7" s="5"/>
    </row>
    <row r="8" customFormat="false" ht="17" hidden="false" customHeight="false" outlineLevel="0" collapsed="false">
      <c r="A8" s="6" t="s">
        <v>0</v>
      </c>
      <c r="B8" s="6"/>
      <c r="C8" s="6"/>
      <c r="D8" s="6"/>
    </row>
    <row r="9" customFormat="false" ht="17" hidden="false" customHeight="false" outlineLevel="0" collapsed="false">
      <c r="A9" s="7"/>
      <c r="B9" s="7"/>
      <c r="C9" s="7"/>
      <c r="D9" s="7"/>
    </row>
    <row r="10" customFormat="false" ht="17" hidden="false" customHeight="false" outlineLevel="0" collapsed="false">
      <c r="A10" s="8"/>
      <c r="B10" s="8"/>
      <c r="C10" s="8"/>
      <c r="D10" s="8"/>
    </row>
    <row r="11" customFormat="false" ht="17" hidden="false" customHeight="false" outlineLevel="0" collapsed="false">
      <c r="A11" s="8" t="s">
        <v>1</v>
      </c>
      <c r="B11" s="8"/>
      <c r="C11" s="8" t="s">
        <v>2</v>
      </c>
      <c r="D11" s="8"/>
    </row>
    <row r="12" customFormat="false" ht="66" hidden="false" customHeight="true" outlineLevel="0" collapsed="false">
      <c r="A12" s="9" t="s">
        <v>3</v>
      </c>
      <c r="B12" s="8"/>
      <c r="C12" s="8" t="s">
        <v>4</v>
      </c>
      <c r="D12" s="8"/>
    </row>
    <row r="13" customFormat="false" ht="17" hidden="false" customHeight="false" outlineLevel="0" collapsed="false">
      <c r="A13" s="8"/>
      <c r="B13" s="8"/>
      <c r="C13" s="0"/>
      <c r="D13" s="8"/>
    </row>
    <row r="14" customFormat="false" ht="17" hidden="false" customHeight="false" outlineLevel="0" collapsed="false">
      <c r="A14" s="8" t="s">
        <v>4</v>
      </c>
      <c r="B14" s="8"/>
      <c r="C14" s="8" t="s">
        <v>4</v>
      </c>
      <c r="D14" s="8"/>
    </row>
    <row r="15" customFormat="false" ht="17" hidden="false" customHeight="false" outlineLevel="0" collapsed="false">
      <c r="A15" s="8" t="s">
        <v>4</v>
      </c>
      <c r="B15" s="8"/>
      <c r="C15" s="8" t="s">
        <v>4</v>
      </c>
      <c r="D15" s="8"/>
    </row>
    <row r="16" customFormat="false" ht="17" hidden="false" customHeight="false" outlineLevel="0" collapsed="false">
      <c r="A16" s="8" t="s">
        <v>5</v>
      </c>
      <c r="B16" s="8"/>
      <c r="C16" s="10"/>
      <c r="D16" s="8"/>
    </row>
    <row r="17" customFormat="false" ht="17" hidden="false" customHeight="true" outlineLevel="0" collapsed="false">
      <c r="A17" s="11" t="s">
        <v>6</v>
      </c>
      <c r="B17" s="12"/>
      <c r="C17" s="8"/>
      <c r="D17" s="8"/>
    </row>
    <row r="18" customFormat="false" ht="17" hidden="false" customHeight="true" outlineLevel="0" collapsed="false">
      <c r="A18" s="13"/>
      <c r="B18" s="13"/>
      <c r="C18" s="8"/>
      <c r="D18" s="8"/>
    </row>
    <row r="19" customFormat="false" ht="17" hidden="false" customHeight="false" outlineLevel="0" collapsed="false">
      <c r="A19" s="10"/>
      <c r="B19" s="8"/>
      <c r="C19" s="8"/>
      <c r="D19" s="8"/>
    </row>
    <row r="20" customFormat="false" ht="17" hidden="false" customHeight="false" outlineLevel="0" collapsed="false">
      <c r="A20" s="8"/>
      <c r="B20" s="8"/>
      <c r="C20" s="8"/>
      <c r="D20" s="8"/>
    </row>
    <row r="21" customFormat="false" ht="17" hidden="false" customHeight="false" outlineLevel="0" collapsed="false">
      <c r="A21" s="8"/>
      <c r="B21" s="8"/>
      <c r="C21" s="8"/>
      <c r="D21" s="8"/>
    </row>
    <row r="22" customFormat="false" ht="17" hidden="false" customHeight="false" outlineLevel="0" collapsed="false">
      <c r="A22" s="0"/>
      <c r="B22" s="8"/>
      <c r="C22" s="8"/>
      <c r="D22" s="8"/>
    </row>
    <row r="23" customFormat="false" ht="17" hidden="false" customHeight="false" outlineLevel="0" collapsed="false">
      <c r="A23" s="8" t="s">
        <v>7</v>
      </c>
      <c r="B23" s="8"/>
      <c r="C23" s="8"/>
      <c r="D23" s="8"/>
    </row>
    <row r="24" customFormat="false" ht="17" hidden="false" customHeight="false" outlineLevel="0" collapsed="false">
      <c r="A24" s="8"/>
      <c r="B24" s="8"/>
      <c r="C24" s="8"/>
      <c r="D24" s="8"/>
    </row>
    <row r="25" customFormat="false" ht="17" hidden="false" customHeight="false" outlineLevel="0" collapsed="false">
      <c r="A25" s="6" t="s">
        <v>8</v>
      </c>
      <c r="B25" s="6"/>
      <c r="C25" s="6"/>
      <c r="D25" s="6"/>
    </row>
    <row r="26" customFormat="false" ht="17" hidden="false" customHeight="false" outlineLevel="0" collapsed="false">
      <c r="A26" s="14" t="s">
        <v>9</v>
      </c>
      <c r="B26" s="14"/>
      <c r="C26" s="15" t="s">
        <v>10</v>
      </c>
      <c r="D26" s="15" t="s">
        <v>11</v>
      </c>
    </row>
    <row r="27" customFormat="false" ht="15" hidden="false" customHeight="false" outlineLevel="0" collapsed="false">
      <c r="A27" s="14" t="s">
        <v>12</v>
      </c>
      <c r="B27" s="14"/>
      <c r="C27" s="16" t="n">
        <f aca="false">'Tűzjelző rendszer kiépítése'!$G$28</f>
        <v>0</v>
      </c>
      <c r="D27" s="16" t="n">
        <f aca="false">'Tűzjelző rendszer kiépítése'!$H$28</f>
        <v>0</v>
      </c>
    </row>
    <row r="28" customFormat="false" ht="15" hidden="false" customHeight="false" outlineLevel="0" collapsed="false">
      <c r="A28" s="14" t="s">
        <v>13</v>
      </c>
      <c r="B28" s="14"/>
      <c r="C28" s="16" t="n">
        <f aca="false">ROUND(C27,0)</f>
        <v>0</v>
      </c>
      <c r="D28" s="16" t="n">
        <f aca="false">ROUND(D27,0)</f>
        <v>0</v>
      </c>
    </row>
    <row r="29" customFormat="false" ht="15" hidden="false" customHeight="false" outlineLevel="0" collapsed="false">
      <c r="A29" s="8" t="s">
        <v>14</v>
      </c>
      <c r="B29" s="8"/>
      <c r="C29" s="17" t="n">
        <f aca="false">ROUND(C28+D28,0)</f>
        <v>0</v>
      </c>
      <c r="D29" s="17"/>
    </row>
    <row r="30" customFormat="false" ht="15" hidden="false" customHeight="false" outlineLevel="0" collapsed="false">
      <c r="A30" s="14" t="s">
        <v>15</v>
      </c>
      <c r="B30" s="18" t="n">
        <v>0.27</v>
      </c>
      <c r="C30" s="19" t="n">
        <f aca="false">ROUND(C29*B30,0)</f>
        <v>0</v>
      </c>
      <c r="D30" s="19"/>
    </row>
    <row r="31" customFormat="false" ht="15" hidden="false" customHeight="false" outlineLevel="0" collapsed="false">
      <c r="A31" s="14" t="s">
        <v>16</v>
      </c>
      <c r="B31" s="14"/>
      <c r="C31" s="20" t="n">
        <f aca="false">ROUND(C29+C30,0)</f>
        <v>0</v>
      </c>
      <c r="D31" s="20"/>
    </row>
    <row r="32" customFormat="false" ht="17" hidden="false" customHeight="false" outlineLevel="0" collapsed="false">
      <c r="A32" s="8"/>
      <c r="B32" s="8"/>
      <c r="C32" s="8"/>
      <c r="D32" s="8"/>
    </row>
    <row r="33" customFormat="false" ht="17" hidden="false" customHeight="false" outlineLevel="0" collapsed="false">
      <c r="A33" s="8"/>
      <c r="B33" s="8"/>
      <c r="C33" s="8"/>
      <c r="D33" s="8"/>
    </row>
    <row r="34" customFormat="false" ht="17" hidden="false" customHeight="false" outlineLevel="0" collapsed="false">
      <c r="A34" s="8"/>
      <c r="B34" s="8"/>
      <c r="C34" s="8"/>
      <c r="D34" s="8"/>
    </row>
    <row r="35" customFormat="false" ht="17" hidden="false" customHeight="false" outlineLevel="0" collapsed="false">
      <c r="A35" s="8"/>
      <c r="B35" s="21" t="s">
        <v>17</v>
      </c>
      <c r="C35" s="21"/>
      <c r="D35" s="8"/>
    </row>
  </sheetData>
  <mergeCells count="13">
    <mergeCell ref="A1:D1"/>
    <mergeCell ref="A2:D2"/>
    <mergeCell ref="A3:D3"/>
    <mergeCell ref="A4:D4"/>
    <mergeCell ref="A5:D5"/>
    <mergeCell ref="A8:D8"/>
    <mergeCell ref="A9:D9"/>
    <mergeCell ref="A18:B18"/>
    <mergeCell ref="A25:D25"/>
    <mergeCell ref="C29:D29"/>
    <mergeCell ref="C30:D30"/>
    <mergeCell ref="C31:D31"/>
    <mergeCell ref="B35:C35"/>
  </mergeCells>
  <printOptions headings="false" gridLines="false" gridLinesSet="true" horizontalCentered="false" verticalCentered="false"/>
  <pageMargins left="1" right="1" top="1" bottom="1" header="0.511805555555555" footer="0.51180555555555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I28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G33" activeCellId="0" sqref="G33"/>
    </sheetView>
  </sheetViews>
  <sheetFormatPr defaultRowHeight="15.8" zeroHeight="false" outlineLevelRow="0" outlineLevelCol="0"/>
  <cols>
    <col collapsed="false" customWidth="true" hidden="false" outlineLevel="0" max="1" min="1" style="22" width="4.36"/>
    <col collapsed="false" customWidth="true" hidden="false" outlineLevel="0" max="2" min="2" style="23" width="36.61"/>
    <col collapsed="false" customWidth="true" hidden="false" outlineLevel="0" max="3" min="3" style="24" width="6.64"/>
    <col collapsed="false" customWidth="true" hidden="false" outlineLevel="0" max="4" min="4" style="23" width="6.64"/>
    <col collapsed="false" customWidth="true" hidden="false" outlineLevel="0" max="5" min="5" style="24" width="8.21"/>
    <col collapsed="false" customWidth="true" hidden="false" outlineLevel="0" max="6" min="6" style="24" width="9.47"/>
    <col collapsed="false" customWidth="true" hidden="false" outlineLevel="0" max="8" min="7" style="24" width="10.2"/>
    <col collapsed="false" customWidth="true" hidden="false" outlineLevel="0" max="9" min="9" style="23" width="15.63"/>
    <col collapsed="false" customWidth="true" hidden="false" outlineLevel="0" max="257" min="10" style="23" width="9.07"/>
    <col collapsed="false" customWidth="true" hidden="false" outlineLevel="0" max="1025" min="258" style="0" width="9.07"/>
  </cols>
  <sheetData>
    <row r="1" s="27" customFormat="true" ht="31.45" hidden="false" customHeight="true" outlineLevel="0" collapsed="false">
      <c r="A1" s="25" t="s">
        <v>18</v>
      </c>
      <c r="B1" s="26" t="s">
        <v>19</v>
      </c>
      <c r="C1" s="25" t="s">
        <v>20</v>
      </c>
      <c r="D1" s="25" t="s">
        <v>21</v>
      </c>
      <c r="E1" s="25" t="s">
        <v>22</v>
      </c>
      <c r="F1" s="25" t="s">
        <v>23</v>
      </c>
      <c r="G1" s="25" t="s">
        <v>24</v>
      </c>
      <c r="H1" s="25" t="s">
        <v>25</v>
      </c>
      <c r="I1" s="25" t="s">
        <v>26</v>
      </c>
    </row>
    <row r="2" s="33" customFormat="true" ht="28.5" hidden="false" customHeight="true" outlineLevel="0" collapsed="false">
      <c r="A2" s="28" t="n">
        <v>1</v>
      </c>
      <c r="B2" s="29" t="s">
        <v>27</v>
      </c>
      <c r="C2" s="30" t="n">
        <v>1</v>
      </c>
      <c r="D2" s="31" t="s">
        <v>28</v>
      </c>
      <c r="E2" s="32" t="n">
        <v>0</v>
      </c>
      <c r="F2" s="32" t="n">
        <v>0</v>
      </c>
      <c r="G2" s="32" t="n">
        <f aca="false">ROUND(C2*E2,0)</f>
        <v>0</v>
      </c>
      <c r="H2" s="32" t="n">
        <f aca="false">ROUND(C2*F2,0)</f>
        <v>0</v>
      </c>
      <c r="I2" s="31"/>
    </row>
    <row r="3" s="33" customFormat="true" ht="15" hidden="false" customHeight="true" outlineLevel="0" collapsed="false">
      <c r="A3" s="28" t="n">
        <f aca="false">1+A2</f>
        <v>2</v>
      </c>
      <c r="B3" s="29" t="s">
        <v>29</v>
      </c>
      <c r="C3" s="30" t="n">
        <v>2</v>
      </c>
      <c r="D3" s="31" t="s">
        <v>30</v>
      </c>
      <c r="E3" s="32" t="n">
        <v>0</v>
      </c>
      <c r="F3" s="32" t="n">
        <v>0</v>
      </c>
      <c r="G3" s="32" t="n">
        <f aca="false">ROUND(C3*E3,0)</f>
        <v>0</v>
      </c>
      <c r="H3" s="32" t="n">
        <f aca="false">ROUND(C3*F3,0)</f>
        <v>0</v>
      </c>
      <c r="I3" s="31"/>
    </row>
    <row r="4" s="33" customFormat="true" ht="25.5" hidden="false" customHeight="true" outlineLevel="0" collapsed="false">
      <c r="A4" s="28" t="n">
        <f aca="false">1+A3</f>
        <v>3</v>
      </c>
      <c r="B4" s="29" t="s">
        <v>31</v>
      </c>
      <c r="C4" s="30" t="n">
        <v>1</v>
      </c>
      <c r="D4" s="31" t="s">
        <v>30</v>
      </c>
      <c r="E4" s="32" t="n">
        <v>0</v>
      </c>
      <c r="F4" s="32" t="n">
        <v>0</v>
      </c>
      <c r="G4" s="32" t="n">
        <f aca="false">ROUND(C4*E4,0)</f>
        <v>0</v>
      </c>
      <c r="H4" s="32" t="n">
        <f aca="false">ROUND(C4*F4,0)</f>
        <v>0</v>
      </c>
      <c r="I4" s="31"/>
    </row>
    <row r="5" s="33" customFormat="true" ht="45.75" hidden="false" customHeight="true" outlineLevel="0" collapsed="false">
      <c r="A5" s="28" t="n">
        <f aca="false">1+A4</f>
        <v>4</v>
      </c>
      <c r="B5" s="29" t="s">
        <v>32</v>
      </c>
      <c r="C5" s="30" t="n">
        <v>1</v>
      </c>
      <c r="D5" s="31" t="s">
        <v>28</v>
      </c>
      <c r="E5" s="32" t="n">
        <v>0</v>
      </c>
      <c r="F5" s="32" t="n">
        <v>0</v>
      </c>
      <c r="G5" s="32" t="n">
        <f aca="false">ROUND(C5*E5,0)</f>
        <v>0</v>
      </c>
      <c r="H5" s="32" t="n">
        <f aca="false">ROUND(C5*F5,0)</f>
        <v>0</v>
      </c>
      <c r="I5" s="31"/>
    </row>
    <row r="6" s="33" customFormat="true" ht="20.25" hidden="false" customHeight="true" outlineLevel="0" collapsed="false">
      <c r="A6" s="28" t="n">
        <f aca="false">1+A5</f>
        <v>5</v>
      </c>
      <c r="B6" s="29" t="s">
        <v>29</v>
      </c>
      <c r="C6" s="30" t="n">
        <v>1</v>
      </c>
      <c r="D6" s="31" t="s">
        <v>30</v>
      </c>
      <c r="E6" s="32" t="n">
        <v>0</v>
      </c>
      <c r="F6" s="32" t="n">
        <v>0</v>
      </c>
      <c r="G6" s="32" t="n">
        <f aca="false">ROUND(C6*E6,0)</f>
        <v>0</v>
      </c>
      <c r="H6" s="32" t="n">
        <f aca="false">ROUND(C6*F6,0)</f>
        <v>0</v>
      </c>
      <c r="I6" s="31"/>
    </row>
    <row r="7" s="33" customFormat="true" ht="41.25" hidden="false" customHeight="true" outlineLevel="0" collapsed="false">
      <c r="A7" s="28" t="n">
        <f aca="false">1+A6</f>
        <v>6</v>
      </c>
      <c r="B7" s="29" t="s">
        <v>33</v>
      </c>
      <c r="C7" s="30" t="n">
        <v>40</v>
      </c>
      <c r="D7" s="31" t="s">
        <v>34</v>
      </c>
      <c r="E7" s="32" t="n">
        <v>0</v>
      </c>
      <c r="F7" s="32" t="n">
        <v>0</v>
      </c>
      <c r="G7" s="32" t="n">
        <f aca="false">ROUND(C7*E7,0)</f>
        <v>0</v>
      </c>
      <c r="H7" s="32" t="n">
        <f aca="false">ROUND(C7*F7,0)</f>
        <v>0</v>
      </c>
      <c r="I7" s="31"/>
    </row>
    <row r="8" s="33" customFormat="true" ht="27" hidden="false" customHeight="true" outlineLevel="0" collapsed="false">
      <c r="A8" s="28" t="n">
        <f aca="false">1+A7</f>
        <v>7</v>
      </c>
      <c r="B8" s="29" t="s">
        <v>35</v>
      </c>
      <c r="C8" s="30" t="n">
        <f aca="false">C9+C10</f>
        <v>48</v>
      </c>
      <c r="D8" s="31" t="s">
        <v>30</v>
      </c>
      <c r="E8" s="32" t="n">
        <v>0</v>
      </c>
      <c r="F8" s="32" t="n">
        <v>0</v>
      </c>
      <c r="G8" s="32" t="n">
        <f aca="false">ROUND(C8*E8,0)</f>
        <v>0</v>
      </c>
      <c r="H8" s="32" t="n">
        <f aca="false">ROUND(C8*F8,0)</f>
        <v>0</v>
      </c>
      <c r="I8" s="31"/>
    </row>
    <row r="9" s="33" customFormat="true" ht="25.5" hidden="false" customHeight="false" outlineLevel="0" collapsed="false">
      <c r="A9" s="28" t="n">
        <f aca="false">1+A8</f>
        <v>8</v>
      </c>
      <c r="B9" s="29" t="s">
        <v>36</v>
      </c>
      <c r="C9" s="30" t="n">
        <v>46</v>
      </c>
      <c r="D9" s="31" t="s">
        <v>30</v>
      </c>
      <c r="E9" s="32" t="n">
        <v>0</v>
      </c>
      <c r="F9" s="32" t="n">
        <v>0</v>
      </c>
      <c r="G9" s="32" t="n">
        <f aca="false">ROUND(C9*E9,0)</f>
        <v>0</v>
      </c>
      <c r="H9" s="32" t="n">
        <f aca="false">ROUND(C9*F9,0)</f>
        <v>0</v>
      </c>
      <c r="I9" s="31"/>
    </row>
    <row r="10" s="33" customFormat="true" ht="25.5" hidden="false" customHeight="false" outlineLevel="0" collapsed="false">
      <c r="A10" s="28" t="n">
        <f aca="false">1+A9</f>
        <v>9</v>
      </c>
      <c r="B10" s="29" t="s">
        <v>37</v>
      </c>
      <c r="C10" s="30" t="n">
        <v>2</v>
      </c>
      <c r="D10" s="31" t="s">
        <v>30</v>
      </c>
      <c r="E10" s="32" t="n">
        <v>0</v>
      </c>
      <c r="F10" s="32" t="n">
        <v>0</v>
      </c>
      <c r="G10" s="32" t="n">
        <f aca="false">ROUND(C10*E10,0)</f>
        <v>0</v>
      </c>
      <c r="H10" s="32" t="n">
        <f aca="false">ROUND(C10*F10,0)</f>
        <v>0</v>
      </c>
      <c r="I10" s="31"/>
    </row>
    <row r="11" s="33" customFormat="true" ht="25.5" hidden="false" customHeight="false" outlineLevel="0" collapsed="false">
      <c r="A11" s="28" t="n">
        <f aca="false">1+A10</f>
        <v>10</v>
      </c>
      <c r="B11" s="29" t="s">
        <v>38</v>
      </c>
      <c r="C11" s="30" t="n">
        <v>8</v>
      </c>
      <c r="D11" s="31" t="s">
        <v>30</v>
      </c>
      <c r="E11" s="32" t="n">
        <v>0</v>
      </c>
      <c r="F11" s="32" t="n">
        <v>0</v>
      </c>
      <c r="G11" s="32" t="n">
        <f aca="false">ROUND(C11*E11,0)</f>
        <v>0</v>
      </c>
      <c r="H11" s="32" t="n">
        <f aca="false">ROUND(C11*F11,0)</f>
        <v>0</v>
      </c>
      <c r="I11" s="31"/>
    </row>
    <row r="12" s="33" customFormat="true" ht="25.5" hidden="false" customHeight="false" outlineLevel="0" collapsed="false">
      <c r="A12" s="28" t="n">
        <f aca="false">1+A11</f>
        <v>11</v>
      </c>
      <c r="B12" s="29" t="s">
        <v>39</v>
      </c>
      <c r="C12" s="30" t="n">
        <f aca="false">C11</f>
        <v>8</v>
      </c>
      <c r="D12" s="31" t="s">
        <v>30</v>
      </c>
      <c r="E12" s="32" t="n">
        <v>0</v>
      </c>
      <c r="F12" s="32" t="n">
        <v>0</v>
      </c>
      <c r="G12" s="32" t="n">
        <f aca="false">ROUND(C12*E12,0)</f>
        <v>0</v>
      </c>
      <c r="H12" s="32" t="n">
        <f aca="false">ROUND(C12*F12,0)</f>
        <v>0</v>
      </c>
      <c r="I12" s="31"/>
    </row>
    <row r="13" s="33" customFormat="true" ht="25.5" hidden="false" customHeight="false" outlineLevel="0" collapsed="false">
      <c r="A13" s="28" t="n">
        <f aca="false">1+A12</f>
        <v>12</v>
      </c>
      <c r="B13" s="29" t="s">
        <v>40</v>
      </c>
      <c r="C13" s="30" t="n">
        <v>1</v>
      </c>
      <c r="D13" s="31" t="s">
        <v>30</v>
      </c>
      <c r="E13" s="32" t="n">
        <v>0</v>
      </c>
      <c r="F13" s="32" t="n">
        <v>0</v>
      </c>
      <c r="G13" s="32" t="n">
        <f aca="false">ROUND(C13*E13,0)</f>
        <v>0</v>
      </c>
      <c r="H13" s="32" t="n">
        <f aca="false">ROUND(C13*F13,0)</f>
        <v>0</v>
      </c>
      <c r="I13" s="31"/>
    </row>
    <row r="14" s="33" customFormat="true" ht="36.75" hidden="false" customHeight="false" outlineLevel="0" collapsed="false">
      <c r="A14" s="28" t="n">
        <f aca="false">1+A13</f>
        <v>13</v>
      </c>
      <c r="B14" s="29" t="s">
        <v>41</v>
      </c>
      <c r="C14" s="30" t="n">
        <v>4</v>
      </c>
      <c r="D14" s="31" t="s">
        <v>30</v>
      </c>
      <c r="E14" s="32" t="n">
        <v>0</v>
      </c>
      <c r="F14" s="32" t="n">
        <v>0</v>
      </c>
      <c r="G14" s="32" t="n">
        <f aca="false">ROUND(C14*E14,0)</f>
        <v>0</v>
      </c>
      <c r="H14" s="32" t="n">
        <f aca="false">ROUND(C14*F14,0)</f>
        <v>0</v>
      </c>
      <c r="I14" s="31"/>
    </row>
    <row r="15" s="33" customFormat="true" ht="43.5" hidden="false" customHeight="true" outlineLevel="0" collapsed="false">
      <c r="A15" s="28" t="n">
        <f aca="false">1+A14</f>
        <v>14</v>
      </c>
      <c r="B15" s="34" t="s">
        <v>42</v>
      </c>
      <c r="C15" s="30" t="n">
        <v>50</v>
      </c>
      <c r="D15" s="31" t="s">
        <v>34</v>
      </c>
      <c r="E15" s="32" t="n">
        <v>0</v>
      </c>
      <c r="F15" s="32" t="n">
        <v>0</v>
      </c>
      <c r="G15" s="32" t="n">
        <f aca="false">ROUND(C15*E15,0)</f>
        <v>0</v>
      </c>
      <c r="H15" s="32" t="n">
        <f aca="false">ROUND(C15*F15,0)</f>
        <v>0</v>
      </c>
      <c r="I15" s="31"/>
    </row>
    <row r="16" s="33" customFormat="true" ht="27.75" hidden="false" customHeight="true" outlineLevel="0" collapsed="false">
      <c r="A16" s="28" t="n">
        <f aca="false">1+A15</f>
        <v>15</v>
      </c>
      <c r="B16" s="29" t="s">
        <v>43</v>
      </c>
      <c r="C16" s="30" t="n">
        <v>17</v>
      </c>
      <c r="D16" s="31" t="s">
        <v>30</v>
      </c>
      <c r="E16" s="32" t="n">
        <v>0</v>
      </c>
      <c r="F16" s="32" t="n">
        <v>0</v>
      </c>
      <c r="G16" s="32" t="n">
        <f aca="false">ROUND(C16*E16,0)</f>
        <v>0</v>
      </c>
      <c r="H16" s="32" t="n">
        <f aca="false">ROUND(C16*F16,0)</f>
        <v>0</v>
      </c>
      <c r="I16" s="31"/>
    </row>
    <row r="17" s="33" customFormat="true" ht="25.5" hidden="false" customHeight="false" outlineLevel="0" collapsed="false">
      <c r="A17" s="28" t="n">
        <f aca="false">1+A16</f>
        <v>16</v>
      </c>
      <c r="B17" s="29" t="s">
        <v>44</v>
      </c>
      <c r="C17" s="30" t="n">
        <v>1</v>
      </c>
      <c r="D17" s="31" t="s">
        <v>30</v>
      </c>
      <c r="E17" s="32" t="n">
        <v>0</v>
      </c>
      <c r="F17" s="32" t="n">
        <v>0</v>
      </c>
      <c r="G17" s="32" t="n">
        <f aca="false">ROUND(C17*E17,0)</f>
        <v>0</v>
      </c>
      <c r="H17" s="32" t="n">
        <f aca="false">ROUND(C17*F17,0)</f>
        <v>0</v>
      </c>
      <c r="I17" s="31"/>
    </row>
    <row r="18" s="33" customFormat="true" ht="20.25" hidden="false" customHeight="true" outlineLevel="0" collapsed="false">
      <c r="A18" s="28" t="n">
        <f aca="false">1+A17</f>
        <v>17</v>
      </c>
      <c r="B18" s="29" t="s">
        <v>29</v>
      </c>
      <c r="C18" s="30" t="n">
        <v>1</v>
      </c>
      <c r="D18" s="31" t="s">
        <v>30</v>
      </c>
      <c r="E18" s="32" t="n">
        <v>0</v>
      </c>
      <c r="F18" s="32" t="n">
        <v>0</v>
      </c>
      <c r="G18" s="32" t="n">
        <f aca="false">ROUND(C18*E18,0)</f>
        <v>0</v>
      </c>
      <c r="H18" s="32" t="n">
        <f aca="false">ROUND(C18*F18,0)</f>
        <v>0</v>
      </c>
      <c r="I18" s="31"/>
    </row>
    <row r="19" s="33" customFormat="true" ht="66.75" hidden="false" customHeight="true" outlineLevel="0" collapsed="false">
      <c r="A19" s="28" t="n">
        <f aca="false">1+A18</f>
        <v>18</v>
      </c>
      <c r="B19" s="35" t="s">
        <v>45</v>
      </c>
      <c r="C19" s="30" t="n">
        <v>2</v>
      </c>
      <c r="D19" s="31" t="s">
        <v>28</v>
      </c>
      <c r="E19" s="32" t="n">
        <v>0</v>
      </c>
      <c r="F19" s="32" t="n">
        <v>0</v>
      </c>
      <c r="G19" s="32" t="n">
        <f aca="false">ROUND(C19*E19,0)</f>
        <v>0</v>
      </c>
      <c r="H19" s="32" t="n">
        <f aca="false">ROUND(C19*F19,0)</f>
        <v>0</v>
      </c>
      <c r="I19" s="31"/>
    </row>
    <row r="20" s="33" customFormat="true" ht="33" hidden="false" customHeight="true" outlineLevel="0" collapsed="false">
      <c r="A20" s="28" t="n">
        <f aca="false">1+A19</f>
        <v>19</v>
      </c>
      <c r="B20" s="34" t="s">
        <v>46</v>
      </c>
      <c r="C20" s="30" t="n">
        <v>480</v>
      </c>
      <c r="D20" s="31" t="s">
        <v>34</v>
      </c>
      <c r="E20" s="32" t="n">
        <v>0</v>
      </c>
      <c r="F20" s="32" t="n">
        <v>0</v>
      </c>
      <c r="G20" s="32" t="n">
        <f aca="false">ROUND(C20*E20,0)</f>
        <v>0</v>
      </c>
      <c r="H20" s="32" t="n">
        <f aca="false">ROUND(C20*F20,0)</f>
        <v>0</v>
      </c>
      <c r="I20" s="31"/>
    </row>
    <row r="21" s="33" customFormat="true" ht="25.5" hidden="false" customHeight="false" outlineLevel="0" collapsed="false">
      <c r="A21" s="28" t="n">
        <f aca="false">1+A20</f>
        <v>20</v>
      </c>
      <c r="B21" s="34" t="s">
        <v>47</v>
      </c>
      <c r="C21" s="30" t="n">
        <v>400</v>
      </c>
      <c r="D21" s="31" t="s">
        <v>34</v>
      </c>
      <c r="E21" s="32" t="n">
        <v>0</v>
      </c>
      <c r="F21" s="32" t="n">
        <v>0</v>
      </c>
      <c r="G21" s="32" t="n">
        <f aca="false">ROUND(C21*E21,0)</f>
        <v>0</v>
      </c>
      <c r="H21" s="32" t="n">
        <f aca="false">ROUND(C21*F21,0)</f>
        <v>0</v>
      </c>
      <c r="I21" s="31"/>
    </row>
    <row r="22" s="33" customFormat="true" ht="36.75" hidden="false" customHeight="false" outlineLevel="0" collapsed="false">
      <c r="A22" s="28" t="n">
        <f aca="false">1+A21</f>
        <v>21</v>
      </c>
      <c r="B22" s="36" t="s">
        <v>48</v>
      </c>
      <c r="C22" s="30" t="n">
        <v>230</v>
      </c>
      <c r="D22" s="31" t="s">
        <v>49</v>
      </c>
      <c r="E22" s="32" t="n">
        <v>0</v>
      </c>
      <c r="F22" s="32" t="n">
        <v>0</v>
      </c>
      <c r="G22" s="32" t="n">
        <f aca="false">ROUND(C22*E22,0)</f>
        <v>0</v>
      </c>
      <c r="H22" s="32" t="n">
        <f aca="false">ROUND(C22*F22,0)</f>
        <v>0</v>
      </c>
      <c r="I22" s="31"/>
    </row>
    <row r="23" s="33" customFormat="true" ht="14.65" hidden="false" customHeight="false" outlineLevel="0" collapsed="false">
      <c r="A23" s="28" t="n">
        <f aca="false">1+A22</f>
        <v>22</v>
      </c>
      <c r="B23" s="29" t="s">
        <v>50</v>
      </c>
      <c r="C23" s="30" t="n">
        <f aca="false">C22*3+10</f>
        <v>700</v>
      </c>
      <c r="D23" s="31" t="s">
        <v>30</v>
      </c>
      <c r="E23" s="32" t="n">
        <v>0</v>
      </c>
      <c r="F23" s="32" t="n">
        <v>0</v>
      </c>
      <c r="G23" s="32" t="n">
        <f aca="false">ROUND(C23*E23,0)</f>
        <v>0</v>
      </c>
      <c r="H23" s="32" t="n">
        <f aca="false">ROUND(C23*F23,0)</f>
        <v>0</v>
      </c>
      <c r="I23" s="31"/>
    </row>
    <row r="24" s="33" customFormat="true" ht="25.5" hidden="false" customHeight="false" outlineLevel="0" collapsed="false">
      <c r="A24" s="28" t="n">
        <f aca="false">1+A23</f>
        <v>23</v>
      </c>
      <c r="B24" s="29" t="s">
        <v>51</v>
      </c>
      <c r="C24" s="30" t="n">
        <v>1</v>
      </c>
      <c r="D24" s="31" t="s">
        <v>28</v>
      </c>
      <c r="E24" s="32" t="n">
        <v>0</v>
      </c>
      <c r="F24" s="32" t="n">
        <v>0</v>
      </c>
      <c r="G24" s="32" t="n">
        <f aca="false">ROUND(C24*E24,0)</f>
        <v>0</v>
      </c>
      <c r="H24" s="32" t="n">
        <f aca="false">ROUND(C24*F24,0)</f>
        <v>0</v>
      </c>
      <c r="I24" s="31"/>
    </row>
    <row r="25" s="33" customFormat="true" ht="14.65" hidden="false" customHeight="false" outlineLevel="0" collapsed="false">
      <c r="A25" s="28" t="n">
        <f aca="false">1+A24</f>
        <v>24</v>
      </c>
      <c r="B25" s="29" t="s">
        <v>52</v>
      </c>
      <c r="C25" s="30" t="n">
        <v>1</v>
      </c>
      <c r="D25" s="31" t="s">
        <v>28</v>
      </c>
      <c r="E25" s="32" t="n">
        <v>0</v>
      </c>
      <c r="F25" s="32" t="n">
        <v>0</v>
      </c>
      <c r="G25" s="32" t="n">
        <f aca="false">ROUND(C25*E25,0)</f>
        <v>0</v>
      </c>
      <c r="H25" s="32" t="n">
        <f aca="false">ROUND(C25*F25,0)</f>
        <v>0</v>
      </c>
      <c r="I25" s="31"/>
    </row>
    <row r="26" s="33" customFormat="true" ht="14.65" hidden="false" customHeight="false" outlineLevel="0" collapsed="false">
      <c r="A26" s="28" t="n">
        <f aca="false">1+A25</f>
        <v>25</v>
      </c>
      <c r="B26" s="29" t="s">
        <v>53</v>
      </c>
      <c r="C26" s="30" t="n">
        <v>1</v>
      </c>
      <c r="D26" s="31" t="s">
        <v>28</v>
      </c>
      <c r="E26" s="32" t="n">
        <v>0</v>
      </c>
      <c r="F26" s="32" t="n">
        <v>0</v>
      </c>
      <c r="G26" s="32" t="n">
        <f aca="false">ROUND(C26*E26,0)</f>
        <v>0</v>
      </c>
      <c r="H26" s="32" t="n">
        <f aca="false">ROUND(C26*F26,0)</f>
        <v>0</v>
      </c>
      <c r="I26" s="37"/>
    </row>
    <row r="27" s="33" customFormat="true" ht="14.65" hidden="false" customHeight="false" outlineLevel="0" collapsed="false">
      <c r="A27" s="28" t="n">
        <f aca="false">1+A26</f>
        <v>26</v>
      </c>
      <c r="B27" s="29" t="s">
        <v>54</v>
      </c>
      <c r="C27" s="30" t="n">
        <v>1</v>
      </c>
      <c r="D27" s="31" t="s">
        <v>28</v>
      </c>
      <c r="E27" s="32" t="n">
        <v>0</v>
      </c>
      <c r="F27" s="32" t="n">
        <v>0</v>
      </c>
      <c r="G27" s="32" t="n">
        <f aca="false">ROUND(C27*E27,0)</f>
        <v>0</v>
      </c>
      <c r="H27" s="32" t="n">
        <f aca="false">ROUND(C27*F27,0)</f>
        <v>0</v>
      </c>
      <c r="I27" s="31"/>
    </row>
    <row r="28" s="40" customFormat="true" ht="14.65" hidden="false" customHeight="false" outlineLevel="0" collapsed="false">
      <c r="A28" s="25"/>
      <c r="B28" s="26" t="s">
        <v>55</v>
      </c>
      <c r="C28" s="38"/>
      <c r="D28" s="26"/>
      <c r="E28" s="39"/>
      <c r="F28" s="39"/>
      <c r="G28" s="39" t="n">
        <f aca="false">ROUND(SUM(G2:G27),0)</f>
        <v>0</v>
      </c>
      <c r="H28" s="39" t="n">
        <f aca="false">ROUND(SUM(H2:H27),0)</f>
        <v>0</v>
      </c>
      <c r="I28" s="26"/>
    </row>
  </sheetData>
  <printOptions headings="false" gridLines="true" gridLinesSet="true" horizontalCentered="true" verticalCentered="false"/>
  <pageMargins left="0.551388888888889" right="0.196527777777778" top="0.8" bottom="0.590277777777778" header="0.495833333333333" footer="0.51180555555555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&amp;L&amp;"Times New Roman,Normál"&amp;12Pap Csemetekert Óvoda és Bölcsőde&amp;C&amp;"Arial,Normál"&amp;10&amp;A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4895</TotalTime>
  <Application>LibreOffice/5.4.2.2$Windows_x86 LibreOffice_project/22b09f6418e8c2d508a9eaf86b2399209b0990f4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2016-05-16T20:27:18Z</dcterms:created>
  <dc:creator>Hepp Viktor</dc:creator>
  <dc:description/>
  <dc:language>hu-HU</dc:language>
  <cp:lastModifiedBy>Borbély Zoltán</cp:lastModifiedBy>
  <cp:lastPrinted>2017-12-11T15:26:35Z</cp:lastPrinted>
  <dcterms:modified xsi:type="dcterms:W3CDTF">2017-12-11T15:27:54Z</dcterms:modified>
  <cp:revision>56</cp:revision>
  <dc:subject/>
  <dc:title/>
</cp:coreProperties>
</file>